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7c0fd22b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dora" sheetId="1" r:id="R8c01c28c1f6f43f6"/>
    <x:sheet xmlns:r="http://schemas.openxmlformats.org/officeDocument/2006/relationships" name="Premissas e Fontes" sheetId="2" r:id="R864a4bb0f6d14d10"/>
  </x:sheets>
</x:workbook>
</file>

<file path=xl/comments1.xml><?xml version="1.0" encoding="utf-8"?>
<x:comments xmlns:x="http://schemas.openxmlformats.org/spreadsheetml/2006/main">
  <x:authors>
    <x:author>tc={739F8E71-575F-9545-0F4B-8B5EF91A3E60}</x:author>
    <x:author>tc={D2DB7ABC-4338-92AC-6204-E99724B8D9AB}</x:author>
    <x:author>tc={90A3F478-4D4B-AF19-52B5-7009B0396336}</x:author>
  </x:authors>
  <x:commentList>
    <x:comment ref="B1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Fonte: https://www.gov.br/trabalho-e-emprego/pt-br/servicos/trabalhador/fgts/fundo-de-garantia-do-tempo-de-servico-fgts — alíquota geral de 8% para contratos CLT; aprendiz possui regra específica.</x:t>
        </x:r>
      </x:text>
    </x:comment>
    <x:comment ref="C16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Fonte de referência sobre CPP fora do DAS no Anexo IV: https://www.gov.br/receitafederal/pt-br/assuntos/orientacao-tributaria/cobrancas-e-intimacoes/contribuicao-previdenciaria-anexo-iv-do-simples-nacional. Valide o enquadramento atual com a contabilidade.</x:t>
        </x:r>
      </x:text>
    </x:comment>
    <x:comment ref="D1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Contribuições a terceiros variam conforme FPAS e atividade. Referência: https://www.gov.br/pgfn/pt-br/cidadania-tributaria/por-assunto/tributacao-sobre-a-folhas-de-salarios-e-outras/contribuicoes-devidas-a-terceiros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"/>
    <x:numFmt numFmtId="201" formatCode="0.00%"/>
    <x:numFmt numFmtId="202" formatCode="0.00x"/>
  </x:numFmts>
  <x:fonts count="20">
    <x:font>
      <x:sz val="11"/>
      <x:name val="Carlito"/>
    </x:font>
    <x:font>
      <x:b/>
      <x:sz val="16"/>
      <x:color rgb="FFFFFFFF"/>
      <x:name val="Arial"/>
    </x:font>
    <x:font>
      <x:sz val="10"/>
      <x:color rgb="FFFFFFFF"/>
      <x:name val="Arial"/>
    </x:font>
    <x:font>
      <x:b/>
      <x:sz val="11"/>
      <x:color rgb="FFFFFFFF"/>
      <x:name val="Carlito"/>
    </x:font>
    <x:font>
      <x:b/>
      <x:sz val="11"/>
      <x:color rgb="FF151722"/>
      <x:name val="Carlito"/>
    </x:font>
    <x:font>
      <x:sz val="11"/>
      <x:color rgb="FF151722"/>
      <x:name val="Carlito"/>
    </x:font>
    <x:font>
      <x:i/>
      <x:sz val="9"/>
      <x:color rgb="FF151722"/>
      <x:name val="Carlito"/>
    </x:font>
    <x:font>
      <x:b/>
      <x:sz val="11"/>
      <x:color rgb="FF4B348B"/>
      <x:name val="Carlito"/>
    </x:font>
    <x:font>
      <x:i/>
      <x:sz val="9"/>
      <x:color rgb="FF5F6270"/>
      <x:name val="Carlito"/>
    </x:font>
    <x:font>
      <x:sz val="11"/>
      <x:name val="Arial"/>
    </x:font>
    <x:font>
      <x:b/>
      <x:sz val="11"/>
      <x:color rgb="FFFFFFFF"/>
      <x:name val="Arial"/>
    </x:font>
    <x:font>
      <x:sz val="11"/>
      <x:color rgb="FF151722"/>
      <x:name val="Arial"/>
    </x:font>
    <x:font>
      <x:b/>
      <x:sz val="11"/>
      <x:color rgb="FF151722"/>
      <x:name val="Arial"/>
    </x:font>
    <x:font>
      <x:i/>
      <x:sz val="9"/>
      <x:color rgb="FF151722"/>
      <x:name val="Arial"/>
    </x:font>
    <x:font>
      <x:b/>
      <x:sz val="11"/>
      <x:color rgb="FF4B348B"/>
      <x:name val="Arial"/>
    </x:font>
    <x:font>
      <x:i/>
      <x:sz val="9"/>
      <x:color rgb="FF5F6270"/>
      <x:name val="Arial"/>
    </x:font>
    <x:font>
      <x:b/>
      <x:sz val="18"/>
      <x:color rgb="FFFFFFFF"/>
      <x:name val="Carlito"/>
    </x:font>
    <x:font>
      <x:i/>
      <x:sz val="11"/>
      <x:color rgb="FF151722"/>
      <x:name val="Carlito"/>
    </x:font>
    <x:font>
      <x:b/>
      <x:sz val="18"/>
      <x:color rgb="FFFFFFFF"/>
      <x:name val="Arial"/>
    </x:font>
    <x:font>
      <x:i/>
      <x:sz val="11"/>
      <x:color rgb="FF151722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51722"/>
      </x:patternFill>
    </x:fill>
    <x:fill>
      <x:patternFill patternType="solid">
        <x:fgColor rgb="FF4B348B"/>
      </x:patternFill>
    </x:fill>
    <x:fill>
      <x:patternFill patternType="solid">
        <x:fgColor rgb="FFDDF7FD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3F3F8"/>
      </x:patternFill>
    </x:fill>
  </x:fills>
  <x:borders count="14">
    <x:border/>
    <x:border>
      <x:right style="thin">
        <x:color rgb="FFDEDBEB"/>
      </x:right>
      <x:bottom style="thin">
        <x:color rgb="FFDEDBEB"/>
      </x:bottom>
    </x:border>
    <x:border>
      <x:left style="thin">
        <x:color rgb="FFDEDBEB"/>
      </x:left>
      <x:right style="thin">
        <x:color rgb="FFDEDBEB"/>
      </x:right>
      <x:bottom style="thin">
        <x:color rgb="FFDEDBEB"/>
      </x:bottom>
    </x:border>
    <x:border>
      <x:left style="thin">
        <x:color rgb="FFDEDBEB"/>
      </x:left>
      <x:bottom style="thin">
        <x:color rgb="FFDEDBEB"/>
      </x:bottom>
    </x:border>
    <x:border>
      <x:right style="thin">
        <x:color rgb="FFDEDBEB"/>
      </x:right>
      <x:top style="thin">
        <x:color rgb="FFDEDBEB"/>
      </x:top>
      <x:bottom style="thin">
        <x:color rgb="FFDEDBEB"/>
      </x:bottom>
    </x:border>
    <x:border>
      <x:left style="thin">
        <x:color rgb="FFDEDBEB"/>
      </x:left>
      <x:right style="thin">
        <x:color rgb="FFDEDBEB"/>
      </x:right>
      <x:top style="thin">
        <x:color rgb="FFDEDBEB"/>
      </x:top>
      <x:bottom style="thin">
        <x:color rgb="FFDEDBEB"/>
      </x:bottom>
    </x:border>
    <x:border>
      <x:left style="thin">
        <x:color rgb="FFDEDBEB"/>
      </x:left>
      <x:top style="thin">
        <x:color rgb="FFDEDBEB"/>
      </x:top>
      <x:bottom style="thin">
        <x:color rgb="FFDEDBEB"/>
      </x:bottom>
    </x:border>
    <x:border>
      <x:right style="thin">
        <x:color rgb="FFDEDBEB"/>
      </x:right>
      <x:top style="thin">
        <x:color rgb="FFDEDBEB"/>
      </x:top>
    </x:border>
    <x:border>
      <x:left style="thin">
        <x:color rgb="FFDEDBEB"/>
      </x:left>
      <x:right style="thin">
        <x:color rgb="FFDEDBEB"/>
      </x:right>
      <x:top style="thin">
        <x:color rgb="FFDEDBEB"/>
      </x:top>
    </x:border>
    <x:border>
      <x:left style="thin">
        <x:color rgb="FFDEDBEB"/>
      </x:left>
      <x:top style="thin">
        <x:color rgb="FFDEDBEB"/>
      </x:top>
    </x:border>
    <x:border>
      <x:left style="medium">
        <x:color rgb="FF4B348B"/>
      </x:left>
      <x:top style="medium">
        <x:color rgb="FF4B348B"/>
      </x:top>
      <x:bottom style="medium">
        <x:color rgb="FF4B348B"/>
      </x:bottom>
    </x:border>
    <x:border>
      <x:top style="medium">
        <x:color rgb="FF4B348B"/>
      </x:top>
      <x:bottom style="medium">
        <x:color rgb="FF4B348B"/>
      </x:bottom>
    </x:border>
    <x:border>
      <x:right style="medium">
        <x:color rgb="FF4B348B"/>
      </x:right>
      <x:top style="medium">
        <x:color rgb="FF4B348B"/>
      </x:top>
      <x:bottom style="medium">
        <x:color rgb="FF4B348B"/>
      </x:bottom>
    </x:border>
    <x:border>
      <x:top style="thin">
        <x:color rgb="FFDEDBEB"/>
      </x:top>
      <x:bottom style="thin">
        <x:color rgb="FFDEDBEB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1" fontId="0" fillId="4" borderId="0" xfId="0" applyNumberFormat="1" applyFont="1" applyFill="1" applyBorder="1"/>
    <x:xf numFmtId="201" fontId="0" fillId="4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1" xfId="0" applyNumberFormat="1" applyFont="1" applyFill="1" applyBorder="1"/>
    <x:xf numFmtId="200" fontId="0" fillId="0" borderId="2" xfId="0" applyNumberFormat="1" applyFont="1" applyFill="1" applyBorder="1"/>
    <x:xf numFmtId="200" fontId="0" fillId="0" borderId="3" xfId="0" applyNumberFormat="1" applyFont="1" applyFill="1" applyBorder="1"/>
    <x:xf numFmtId="0" fontId="0" fillId="0" borderId="4" xfId="0" applyNumberFormat="1" applyFont="1" applyFill="1" applyBorder="1"/>
    <x:xf numFmtId="200" fontId="0" fillId="0" borderId="5" xfId="0" applyNumberFormat="1" applyFont="1" applyFill="1" applyBorder="1"/>
    <x:xf numFmtId="200" fontId="0" fillId="0" borderId="6" xfId="0" applyNumberFormat="1" applyFont="1" applyFill="1" applyBorder="1"/>
    <x:xf numFmtId="0" fontId="0" fillId="0" borderId="7" xfId="0" applyNumberFormat="1" applyFont="1" applyFill="1" applyBorder="1"/>
    <x:xf numFmtId="200" fontId="0" fillId="0" borderId="8" xfId="0" applyNumberFormat="1" applyFont="1" applyFill="1" applyBorder="1"/>
    <x:xf numFmtId="200" fontId="0" fillId="0" borderId="9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4" fillId="6" borderId="0" xfId="0" applyNumberFormat="1" applyFont="1" applyFill="1" applyBorder="1"/>
    <x:xf numFmtId="200" fontId="4" fillId="6" borderId="0" xfId="0" applyNumberFormat="1" applyFont="1" applyFill="1" applyBorder="1"/>
    <x:xf numFmtId="0" fontId="4" fillId="6" borderId="10" xfId="0" applyNumberFormat="1" applyFont="1" applyFill="1" applyBorder="1"/>
    <x:xf numFmtId="200" fontId="4" fillId="6" borderId="11" xfId="0" applyNumberFormat="1" applyFont="1" applyFill="1" applyBorder="1"/>
    <x:xf numFmtId="200" fontId="4" fillId="6" borderId="12" xfId="0" applyNumberFormat="1" applyFont="1" applyFill="1" applyBorder="1"/>
    <x:xf numFmtId="0" fontId="0" fillId="7" borderId="0" xfId="0" applyNumberFormat="1" applyFont="1" applyFill="1" applyBorder="1"/>
    <x:xf numFmtId="202" fontId="0" fillId="7" borderId="0" xfId="0" applyNumberFormat="1" applyFont="1" applyFill="1" applyBorder="1"/>
    <x:xf numFmtId="0" fontId="7" fillId="7" borderId="0" xfId="0" applyNumberFormat="1" applyFont="1" applyFill="1" applyBorder="1"/>
    <x:xf numFmtId="202" fontId="7" fillId="7" borderId="0" xfId="0" applyNumberFormat="1" applyFont="1" applyFill="1" applyBorder="1"/>
    <x:xf numFmtId="0" fontId="7" fillId="7" borderId="6" xfId="0" applyNumberFormat="1" applyFont="1" applyFill="1" applyBorder="1"/>
    <x:xf numFmtId="202" fontId="7" fillId="7" borderId="13" xfId="0" applyNumberFormat="1" applyFont="1" applyFill="1" applyBorder="1"/>
    <x:xf numFmtId="202" fontId="7" fillId="7" borderId="4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left" wrapText="1"/>
    </x:xf>
    <x:xf numFmtId="0" fontId="9" fillId="0" borderId="0" xfId="0" applyNumberFormat="1" applyFont="1" applyFill="1" applyBorder="1"/>
    <x:xf numFmtId="0" fontId="10" fillId="3" borderId="0" xfId="0" applyNumberFormat="1" applyFont="1" applyFill="1" applyBorder="1" applyAlignment="1">
      <x:alignment horizontal="left"/>
    </x:xf>
    <x:xf numFmtId="0" fontId="11" fillId="0" borderId="0" xfId="0" applyNumberFormat="1" applyFont="1" applyFill="1" applyBorder="1"/>
    <x:xf numFmtId="200" fontId="12" fillId="4" borderId="0" xfId="0" applyNumberFormat="1" applyFont="1" applyFill="1" applyBorder="1"/>
    <x:xf numFmtId="0" fontId="13" fillId="5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horizontal="center" wrapText="1"/>
    </x:xf>
    <x:xf numFmtId="201" fontId="9" fillId="4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wrapText="1"/>
    </x:xf>
    <x:xf numFmtId="0" fontId="9" fillId="0" borderId="1" xfId="0" applyNumberFormat="1" applyFont="1" applyFill="1" applyBorder="1"/>
    <x:xf numFmtId="200" fontId="9" fillId="0" borderId="2" xfId="0" applyNumberFormat="1" applyFont="1" applyFill="1" applyBorder="1"/>
    <x:xf numFmtId="200" fontId="9" fillId="0" borderId="3" xfId="0" applyNumberFormat="1" applyFont="1" applyFill="1" applyBorder="1"/>
    <x:xf numFmtId="0" fontId="9" fillId="0" borderId="4" xfId="0" applyNumberFormat="1" applyFont="1" applyFill="1" applyBorder="1"/>
    <x:xf numFmtId="200" fontId="9" fillId="0" borderId="5" xfId="0" applyNumberFormat="1" applyFont="1" applyFill="1" applyBorder="1"/>
    <x:xf numFmtId="200" fontId="9" fillId="0" borderId="6" xfId="0" applyNumberFormat="1" applyFont="1" applyFill="1" applyBorder="1"/>
    <x:xf numFmtId="0" fontId="9" fillId="0" borderId="7" xfId="0" applyNumberFormat="1" applyFont="1" applyFill="1" applyBorder="1"/>
    <x:xf numFmtId="200" fontId="9" fillId="0" borderId="8" xfId="0" applyNumberFormat="1" applyFont="1" applyFill="1" applyBorder="1"/>
    <x:xf numFmtId="200" fontId="9" fillId="0" borderId="9" xfId="0" applyNumberFormat="1" applyFont="1" applyFill="1" applyBorder="1"/>
    <x:xf numFmtId="0" fontId="12" fillId="6" borderId="10" xfId="0" applyNumberFormat="1" applyFont="1" applyFill="1" applyBorder="1"/>
    <x:xf numFmtId="200" fontId="12" fillId="6" borderId="11" xfId="0" applyNumberFormat="1" applyFont="1" applyFill="1" applyBorder="1"/>
    <x:xf numFmtId="200" fontId="12" fillId="6" borderId="12" xfId="0" applyNumberFormat="1" applyFont="1" applyFill="1" applyBorder="1"/>
    <x:xf numFmtId="0" fontId="14" fillId="7" borderId="6" xfId="0" applyNumberFormat="1" applyFont="1" applyFill="1" applyBorder="1"/>
    <x:xf numFmtId="202" fontId="14" fillId="7" borderId="13" xfId="0" applyNumberFormat="1" applyFont="1" applyFill="1" applyBorder="1"/>
    <x:xf numFmtId="202" fontId="14" fillId="7" borderId="4" xfId="0" applyNumberFormat="1" applyFont="1" applyFill="1" applyBorder="1"/>
    <x:xf numFmtId="0" fontId="15" fillId="7" borderId="0" xfId="0" applyNumberFormat="1" applyFont="1" applyFill="1" applyBorder="1" applyAlignment="1">
      <x:alignment horizontal="left" wrapText="1"/>
    </x:xf>
    <x:xf numFmtId="0" fontId="11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wrapText="1"/>
    </x:xf>
    <x:xf numFmtId="0" fontId="9" fillId="0" borderId="4" xfId="0" applyNumberFormat="1" applyFont="1" applyFill="1" applyBorder="1" applyAlignment="1">
      <x:alignment wrapText="1"/>
    </x:xf>
    <x:xf numFmtId="0" fontId="9" fillId="0" borderId="7" xfId="0" applyNumberFormat="1" applyFont="1" applyFill="1" applyBorder="1" applyAlignment="1">
      <x:alignment wrapText="1"/>
    </x:xf>
    <x:xf numFmtId="0" fontId="12" fillId="6" borderId="10" xfId="0" applyNumberFormat="1" applyFont="1" applyFill="1" applyBorder="1" applyAlignment="1">
      <x:alignment wrapText="1"/>
    </x:xf>
    <x:xf numFmtId="0" fontId="14" fillId="7" borderId="6" xfId="0" applyNumberFormat="1" applyFont="1" applyFill="1" applyBorder="1" applyAlignment="1">
      <x:alignment wrapText="1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/>
    </x:xf>
    <x:xf numFmtId="0" fontId="17" fillId="5" borderId="0" xfId="0" applyNumberFormat="1" applyFont="1" applyFill="1" applyBorder="1"/>
    <x:xf numFmtId="0" fontId="17" fillId="5" borderId="0" xfId="0" applyNumberFormat="1" applyFont="1" applyFill="1" applyBorder="1" applyAlignment="1">
      <x:alignment wrapText="1"/>
    </x:xf>
    <x:xf numFmtId="0" fontId="18" fillId="2" borderId="0" xfId="0" applyNumberFormat="1" applyFont="1" applyFill="1" applyBorder="1" applyAlignment="1">
      <x:alignment horizontal="center"/>
    </x:xf>
    <x:xf numFmtId="0" fontId="10" fillId="3" borderId="0" xfId="0" applyNumberFormat="1" applyFont="1" applyFill="1" applyBorder="1" applyAlignment="1">
      <x:alignment horizontal="center"/>
    </x:xf>
    <x:xf numFmtId="0" fontId="19" fillId="5" borderId="0" xfId="0" applyNumberFormat="1" applyFont="1" applyFill="1" applyBorder="1" applyAlignment="1">
      <x:alignment wrapText="1"/>
    </x:xf>
    <x:xf numFmtId="0" fontId="10" fillId="3" borderId="5" xfId="0" applyNumberFormat="1" applyFont="1" applyFill="1" applyBorder="1" applyAlignment="1">
      <x:alignment horizontal="center" wrapText="1"/>
    </x:xf>
    <x:xf numFmtId="0" fontId="9" fillId="0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b8bb10fed4299" /><Relationship Type="http://schemas.openxmlformats.org/officeDocument/2006/relationships/theme" Target="/xl/theme/theme1.xml" Id="R7fb219f50fb8423f" /><Relationship Type="http://schemas.openxmlformats.org/officeDocument/2006/relationships/sharedStrings" Target="/xl/sharedStrings.xml" Id="R8503973022714880" /><Relationship Type="http://schemas.openxmlformats.org/officeDocument/2006/relationships/worksheet" Target="/xl/worksheets/sheet1.xml" Id="R8c01c28c1f6f43f6" /><Relationship Type="http://schemas.openxmlformats.org/officeDocument/2006/relationships/worksheet" Target="/xl/worksheets/sheet2.xml" Id="R864a4bb0f6d14d10" /><Relationship Type="http://schemas.microsoft.com/office/2017/10/relationships/person" Target="/xl/persons/person.xml" Id="R918bb331f72b40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7283969d90441f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238375" cy="819150"/>
    <xdr:pic>
      <xdr:nvPicPr>
        <xdr:cNvPr id="1" name="9c81292f-b1ea-4d95-93f4-071a3e26fe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283969d90441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Talia da Costa" id="{FFF25AED-9905-487B-9EBF-5A4DAFC6DA2F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15" dT="2026-08-06T18:31:55.633" personId="{FFF25AED-9905-487B-9EBF-5A4DAFC6DA2F}" id="{739F8E71-575F-9545-0F4B-8B5EF91A3E60}">
    <xltc:text>Fonte: https://www.gov.br/trabalho-e-emprego/pt-br/servicos/trabalhador/fgts/fundo-de-garantia-do-tempo-de-servico-fgts — alíquota geral de 8% para contratos CLT; aprendiz possui regra específica.</xltc:text>
  </xltc:threadedComment>
  <xltc:threadedComment ref="C16" dT="2026-08-06T18:31:55.641" personId="{FFF25AED-9905-487B-9EBF-5A4DAFC6DA2F}" id="{D2DB7ABC-4338-92AC-6204-E99724B8D9AB}">
    <xltc:text>Fonte de referência sobre CPP fora do DAS no Anexo IV: https://www.gov.br/receitafederal/pt-br/assuntos/orientacao-tributaria/cobrancas-e-intimacoes/contribuicao-previdenciaria-anexo-iv-do-simples-nacional. Valide o enquadramento atual com a contabilidade.</xltc:text>
  </xltc:threadedComment>
  <xltc:threadedComment ref="D18" dT="2026-08-06T18:31:55.642" personId="{FFF25AED-9905-487B-9EBF-5A4DAFC6DA2F}" id="{90A3F478-4D4B-AF19-52B5-7009B0396336}">
    <xltc:text>Contribuições a terceiros variam conforme FPAS e atividade. Referência: https://www.gov.br/pgfn/pt-br/cidadania-tributaria/por-assunto/tributacao-sobre-a-folhas-de-salarios-e-outras/contribuicoes-devidas-a-terceiros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9895a2cc00764de2" /><Relationship Type="http://schemas.openxmlformats.org/officeDocument/2006/relationships/vmlDrawing" Target="/xl/drawings/vmldrawing.vml" Id="Radd4bc33d3f444bb" /><Relationship Type="http://schemas.microsoft.com/office/2017/10/relationships/threadedComment" Target="/xl/threadedcomments/threadedcomment.xml" Id="Ra6249f3950524728" /><Relationship Type="http://schemas.openxmlformats.org/officeDocument/2006/relationships/drawing" Target="/xl/drawings/drawing1.xml" Id="R11caff8f961d47e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3" hidden="0" customWidth="1"/>
    <x:col min="3" max="3" width="23" hidden="0" customWidth="1"/>
    <x:col min="4" max="4" width="23" hidden="0" customWidth="1"/>
    <x:col min="5" max="5" width="15" hidden="0" customWidth="1"/>
    <x:col min="6" max="6" width="15" hidden="0" customWidth="1"/>
  </x:cols>
  <x:sheetData>
    <x:row r="1" ht="36" customHeight="1">
      <x:c r="A1" s="52"/>
      <x:c r="B1" s="52"/>
      <x:c r="C1" s="4" t="str">
        <x:v>CALCULADORA DE CUSTO MENSAL POR FUNCIONÁRIO</x:v>
      </x:c>
      <x:c r="D1" s="4" t="str">
        <x:v>CALCULADORA DE CUSTO MENSAL POR FUNCIONÁRIO</x:v>
      </x:c>
      <x:c r="E1" s="4" t="str">
        <x:v>CALCULADORA DE CUSTO MENSAL POR FUNCIONÁRIO</x:v>
      </x:c>
      <x:c r="F1" s="4" t="str">
        <x:v>CALCULADORA DE CUSTO MENSAL POR FUNCIONÁRIO</x:v>
      </x:c>
    </x:row>
    <x:row r="2" ht="24" customHeight="1">
      <x:c r="A2" s="52"/>
      <x:c r="B2" s="52"/>
      <x:c r="C2" s="7" t="str">
        <x:v>Estimativa comparativa por regime tributário • Premissas editáveis</x:v>
      </x:c>
      <x:c r="D2" s="7" t="str">
        <x:v>Estimativa comparativa por regime tributário • Premissas editáveis</x:v>
      </x:c>
      <x:c r="E2" s="7" t="str">
        <x:v>Estimativa comparativa por regime tributário • Premissas editáveis</x:v>
      </x:c>
      <x:c r="F2" s="7" t="str">
        <x:v>Estimativa comparativa por regime tributário • Premissas editáveis</x:v>
      </x:c>
    </x:row>
    <x:row r="3">
      <x:c r="A3" s="52"/>
      <x:c r="B3" s="52"/>
      <x:c r="C3" s="52"/>
      <x:c r="D3" s="52"/>
      <x:c r="E3" s="52"/>
      <x:c r="F3" s="52"/>
    </x:row>
    <x:row r="4">
      <x:c r="A4" s="53" t="str">
        <x:v>1. DADOS DO FUNCIONÁRIO</x:v>
      </x:c>
      <x:c r="B4" s="53" t="str">
        <x:v>1. DADOS DO FUNCIONÁRIO</x:v>
      </x:c>
      <x:c r="C4" s="52"/>
      <x:c r="D4" s="52"/>
      <x:c r="E4" s="52"/>
      <x:c r="F4" s="52"/>
    </x:row>
    <x:row r="5">
      <x:c r="A5" s="76" t="str">
        <x:v>Salário-base mensal</x:v>
      </x:c>
      <x:c r="B5" s="55" t="n">
        <x:v>2000</x:v>
      </x:c>
      <x:c r="C5" s="52"/>
      <x:c r="D5" s="52"/>
      <x:c r="E5" s="52"/>
      <x:c r="F5" s="52"/>
    </x:row>
    <x:row r="6">
      <x:c r="A6" s="76" t="str">
        <x:v>Média mensal de adicionais/variáveis</x:v>
      </x:c>
      <x:c r="B6" s="55" t="n">
        <x:v>0</x:v>
      </x:c>
      <x:c r="C6" s="52"/>
      <x:c r="D6" s="52"/>
      <x:c r="E6" s="52"/>
      <x:c r="F6" s="52"/>
    </x:row>
    <x:row r="7">
      <x:c r="A7" s="76" t="str">
        <x:v>Vale-alimentação / refeição</x:v>
      </x:c>
      <x:c r="B7" s="55" t="n">
        <x:v>0</x:v>
      </x:c>
      <x:c r="C7" s="52"/>
      <x:c r="D7" s="52"/>
      <x:c r="E7" s="52"/>
      <x:c r="F7" s="52"/>
    </x:row>
    <x:row r="8">
      <x:c r="A8" s="76" t="str">
        <x:v>Vale-transporte / combustível</x:v>
      </x:c>
      <x:c r="B8" s="55" t="n">
        <x:v>0</x:v>
      </x:c>
      <x:c r="C8" s="52"/>
      <x:c r="D8" s="52"/>
      <x:c r="E8" s="52"/>
      <x:c r="F8" s="52"/>
    </x:row>
    <x:row r="9">
      <x:c r="A9" s="76" t="str">
        <x:v>Plano de saúde / outros benefícios</x:v>
      </x:c>
      <x:c r="B9" s="55" t="n">
        <x:v>0</x:v>
      </x:c>
      <x:c r="C9" s="52"/>
      <x:c r="D9" s="52"/>
      <x:c r="E9" s="52"/>
      <x:c r="F9" s="52"/>
    </x:row>
    <x:row r="10">
      <x:c r="A10" s="76" t="str">
        <x:v>Outros custos mensais</x:v>
      </x:c>
      <x:c r="B10" s="55" t="n">
        <x:v>0</x:v>
      </x:c>
      <x:c r="C10" s="52"/>
      <x:c r="D10" s="52"/>
      <x:c r="E10" s="52"/>
      <x:c r="F10" s="52"/>
    </x:row>
    <x:row r="11">
      <x:c r="A11" s="76" t="str">
        <x:v>Reserva mensal p/ multa do FGTS (opcional)</x:v>
      </x:c>
      <x:c r="B11" s="55" t="n">
        <x:v>0</x:v>
      </x:c>
      <x:c r="C11" s="52"/>
      <x:c r="D11" s="52"/>
      <x:c r="E11" s="52"/>
      <x:c r="F11" s="52"/>
    </x:row>
    <x:row r="12" ht="44" customHeight="1">
      <x:c r="A12" s="56" t="str">
        <x:v>Preencha somente as células azuis. A reserva da multa do FGTS é gerencial e opcional; não é um encargo mensal obrigatório.</x:v>
      </x:c>
      <x:c r="B12" s="56" t="str">
        <x:v>Preencha somente as células azuis. A reserva da multa do FGTS é gerencial e opcional; não é um encargo mensal obrigatório.</x:v>
      </x:c>
      <x:c r="C12" s="52"/>
      <x:c r="D12" s="52"/>
      <x:c r="E12" s="52"/>
      <x:c r="F12" s="52"/>
    </x:row>
    <x:row r="13">
      <x:c r="A13" s="77"/>
      <x:c r="B13" s="52"/>
      <x:c r="C13" s="52"/>
      <x:c r="D13" s="52"/>
      <x:c r="E13" s="52"/>
      <x:c r="F13" s="52"/>
    </x:row>
    <x:row r="14">
      <x:c r="A14" s="57" t="str">
        <x:v>2. PREMISSAS POR CENÁRIO</x:v>
      </x:c>
      <x:c r="B14" s="57" t="str">
        <x:v>Simples (CPP no DAS)</x:v>
      </x:c>
      <x:c r="C14" s="57" t="str">
        <x:v>Simples - Anexo IV</x:v>
      </x:c>
      <x:c r="D14" s="57" t="str">
        <x:v>Lucro Presumido / Real</x:v>
      </x:c>
      <x:c r="E14" s="52"/>
      <x:c r="F14" s="52"/>
    </x:row>
    <x:row r="15">
      <x:c r="A15" s="77" t="str">
        <x:v>FGTS</x:v>
      </x:c>
      <x:c r="B15" s="58" t="n">
        <x:v>0.08</x:v>
      </x:c>
      <x:c r="C15" s="58" t="n">
        <x:v>0.08</x:v>
      </x:c>
      <x:c r="D15" s="58" t="n">
        <x:v>0.08</x:v>
      </x:c>
      <x:c r="E15" s="52"/>
      <x:c r="F15" s="52"/>
    </x:row>
    <x:row r="16">
      <x:c r="A16" s="77" t="str">
        <x:v>CPP patronal</x:v>
      </x:c>
      <x:c r="B16" s="58" t="n">
        <x:v>0</x:v>
      </x:c>
      <x:c r="C16" s="58" t="n">
        <x:v>0.2</x:v>
      </x:c>
      <x:c r="D16" s="58" t="n">
        <x:v>0.2</x:v>
      </x:c>
      <x:c r="E16" s="52"/>
      <x:c r="F16" s="52"/>
    </x:row>
    <x:row r="17">
      <x:c r="A17" s="77" t="str">
        <x:v>RAT / GILRAT</x:v>
      </x:c>
      <x:c r="B17" s="58" t="n">
        <x:v>0</x:v>
      </x:c>
      <x:c r="C17" s="58" t="n">
        <x:v>0.02</x:v>
      </x:c>
      <x:c r="D17" s="58" t="n">
        <x:v>0.02</x:v>
      </x:c>
      <x:c r="E17" s="52"/>
      <x:c r="F17" s="52"/>
    </x:row>
    <x:row r="18">
      <x:c r="A18" s="77" t="str">
        <x:v>Terceiros / Sistema S</x:v>
      </x:c>
      <x:c r="B18" s="58" t="n">
        <x:v>0</x:v>
      </x:c>
      <x:c r="C18" s="58" t="n">
        <x:v>0.058</x:v>
      </x:c>
      <x:c r="D18" s="58" t="n">
        <x:v>0.058</x:v>
      </x:c>
      <x:c r="E18" s="52"/>
      <x:c r="F18" s="52"/>
    </x:row>
    <x:row r="19">
      <x:c r="A19" s="77" t="str">
        <x:v>Provisão de 13º salário</x:v>
      </x:c>
      <x:c r="B19" s="58" t="n">
        <x:v>0.08333333333333333</x:v>
      </x:c>
      <x:c r="C19" s="58" t="n">
        <x:v>0.08333333333333333</x:v>
      </x:c>
      <x:c r="D19" s="58" t="n">
        <x:v>0.08333333333333333</x:v>
      </x:c>
      <x:c r="E19" s="52"/>
      <x:c r="F19" s="52"/>
    </x:row>
    <x:row r="20">
      <x:c r="A20" s="77" t="str">
        <x:v>Provisão de férias</x:v>
      </x:c>
      <x:c r="B20" s="58" t="n">
        <x:v>0.08333333333333333</x:v>
      </x:c>
      <x:c r="C20" s="58" t="n">
        <x:v>0.08333333333333333</x:v>
      </x:c>
      <x:c r="D20" s="58" t="n">
        <x:v>0.08333333333333333</x:v>
      </x:c>
      <x:c r="E20" s="52"/>
      <x:c r="F20" s="52"/>
    </x:row>
    <x:row r="21">
      <x:c r="A21" s="77" t="str">
        <x:v>Provisão do 1/3 de férias</x:v>
      </x:c>
      <x:c r="B21" s="58" t="n">
        <x:v>0.027777777777777776</x:v>
      </x:c>
      <x:c r="C21" s="58" t="n">
        <x:v>0.027777777777777776</x:v>
      </x:c>
      <x:c r="D21" s="58" t="n">
        <x:v>0.027777777777777776</x:v>
      </x:c>
      <x:c r="E21" s="52"/>
      <x:c r="F21" s="52"/>
    </x:row>
    <x:row r="22" ht="52" customHeight="1">
      <x:c r="A22" s="56" t="str">
        <x:v>Atenção: RAT, terceiros e enquadramento no Simples variam por atividade, FPAS, CNAE, FAP e anexo. Valide as premissas com a contabilidade antes de usar em decisão ou proposta.</x:v>
      </x:c>
      <x:c r="B22" s="56" t="str">
        <x:v>Atenção: RAT, terceiros e enquadramento no Simples variam por atividade, FPAS, CNAE, FAP e anexo. Valide as premissas com a contabilidade antes de usar em decisão ou proposta.</x:v>
      </x:c>
      <x:c r="C22" s="56" t="str">
        <x:v>Atenção: RAT, terceiros e enquadramento no Simples variam por atividade, FPAS, CNAE, FAP e anexo. Valide as premissas com a contabilidade antes de usar em decisão ou proposta.</x:v>
      </x:c>
      <x:c r="D22" s="56" t="str">
        <x:v>Atenção: RAT, terceiros e enquadramento no Simples variam por atividade, FPAS, CNAE, FAP e anexo. Valide as premissas com a contabilidade antes de usar em decisão ou proposta.</x:v>
      </x:c>
      <x:c r="E22" s="52"/>
      <x:c r="F22" s="52"/>
    </x:row>
    <x:row r="23">
      <x:c r="A23" s="77"/>
      <x:c r="B23" s="52"/>
      <x:c r="C23" s="52"/>
      <x:c r="D23" s="52"/>
      <x:c r="E23" s="52"/>
      <x:c r="F23" s="52"/>
    </x:row>
    <x:row r="24">
      <x:c r="A24" s="59" t="str">
        <x:v>3. ESTIMATIVA DO CUSTO MENSAL</x:v>
      </x:c>
      <x:c r="B24" s="59" t="str">
        <x:v>Simples (CPP no DAS)</x:v>
      </x:c>
      <x:c r="C24" s="59" t="str">
        <x:v>Simples - Anexo IV</x:v>
      </x:c>
      <x:c r="D24" s="59" t="str">
        <x:v>Lucro Presumido / Real</x:v>
      </x:c>
      <x:c r="E24" s="52"/>
      <x:c r="F24" s="52"/>
    </x:row>
    <x:row r="25">
      <x:c r="A25" s="78" t="str">
        <x:v>Remuneração mensal (salário + variáveis)</x:v>
      </x:c>
      <x:c r="B25" s="61" t="n">
        <x:f>$B$5+$B$6</x:f>
        <x:v>2000</x:v>
      </x:c>
      <x:c r="C25" s="61" t="n">
        <x:f>$B$5+$B$6</x:f>
        <x:v>2000</x:v>
      </x:c>
      <x:c r="D25" s="62" t="n">
        <x:f>$B$5+$B$6</x:f>
        <x:v>2000</x:v>
      </x:c>
      <x:c r="E25" s="52"/>
      <x:c r="F25" s="52"/>
    </x:row>
    <x:row r="26">
      <x:c r="A26" s="79" t="str">
        <x:v>Benefícios e outros custos</x:v>
      </x:c>
      <x:c r="B26" s="64" t="n">
        <x:f>SUM($B$7:$B$10)</x:f>
        <x:v>0</x:v>
      </x:c>
      <x:c r="C26" s="64" t="n">
        <x:f>SUM($B$7:$B$10)</x:f>
        <x:v>0</x:v>
      </x:c>
      <x:c r="D26" s="65" t="n">
        <x:f>SUM($B$7:$B$10)</x:f>
        <x:v>0</x:v>
      </x:c>
      <x:c r="E26" s="52"/>
      <x:c r="F26" s="52"/>
    </x:row>
    <x:row r="27">
      <x:c r="A27" s="79" t="str">
        <x:v>FGTS sobre remuneração</x:v>
      </x:c>
      <x:c r="B27" s="64" t="n">
        <x:f>B25*B15</x:f>
        <x:v>160</x:v>
      </x:c>
      <x:c r="C27" s="64" t="n">
        <x:f>C25*C15</x:f>
        <x:v>160</x:v>
      </x:c>
      <x:c r="D27" s="65" t="n">
        <x:f>D25*D15</x:f>
        <x:v>160</x:v>
      </x:c>
      <x:c r="E27" s="52"/>
      <x:c r="F27" s="52"/>
    </x:row>
    <x:row r="28">
      <x:c r="A28" s="79" t="str">
        <x:v>CPP + RAT + terceiros sobre remuneração</x:v>
      </x:c>
      <x:c r="B28" s="64" t="n">
        <x:f>B25*SUM(B16:B18)</x:f>
        <x:v>0</x:v>
      </x:c>
      <x:c r="C28" s="64" t="n">
        <x:f>C25*SUM(C16:C18)</x:f>
        <x:v>556</x:v>
      </x:c>
      <x:c r="D28" s="65" t="n">
        <x:f>D25*SUM(D16:D18)</x:f>
        <x:v>556</x:v>
      </x:c>
      <x:c r="E28" s="52"/>
      <x:c r="F28" s="52"/>
    </x:row>
    <x:row r="29">
      <x:c r="A29" s="79" t="str">
        <x:v>Provisão de 13º</x:v>
      </x:c>
      <x:c r="B29" s="64" t="n">
        <x:f>B25*B19</x:f>
        <x:v>166.66666666666666</x:v>
      </x:c>
      <x:c r="C29" s="64" t="n">
        <x:f>C25*C19</x:f>
        <x:v>166.66666666666666</x:v>
      </x:c>
      <x:c r="D29" s="65" t="n">
        <x:f>D25*D19</x:f>
        <x:v>166.66666666666666</x:v>
      </x:c>
      <x:c r="E29" s="52"/>
      <x:c r="F29" s="52"/>
    </x:row>
    <x:row r="30">
      <x:c r="A30" s="79" t="str">
        <x:v>Provisão de férias</x:v>
      </x:c>
      <x:c r="B30" s="64" t="n">
        <x:f>B25*B20</x:f>
        <x:v>166.66666666666666</x:v>
      </x:c>
      <x:c r="C30" s="64" t="n">
        <x:f>C25*C20</x:f>
        <x:v>166.66666666666666</x:v>
      </x:c>
      <x:c r="D30" s="65" t="n">
        <x:f>D25*D20</x:f>
        <x:v>166.66666666666666</x:v>
      </x:c>
      <x:c r="E30" s="52"/>
      <x:c r="F30" s="52"/>
    </x:row>
    <x:row r="31">
      <x:c r="A31" s="79" t="str">
        <x:v>Provisão de 1/3 de férias</x:v>
      </x:c>
      <x:c r="B31" s="64" t="n">
        <x:f>B25*B21</x:f>
        <x:v>55.55555555555555</x:v>
      </x:c>
      <x:c r="C31" s="64" t="n">
        <x:f>C25*C21</x:f>
        <x:v>55.55555555555555</x:v>
      </x:c>
      <x:c r="D31" s="65" t="n">
        <x:f>D25*D21</x:f>
        <x:v>55.55555555555555</x:v>
      </x:c>
      <x:c r="E31" s="52"/>
      <x:c r="F31" s="52"/>
    </x:row>
    <x:row r="32">
      <x:c r="A32" s="79" t="str">
        <x:v>FGTS sobre provisões</x:v>
      </x:c>
      <x:c r="B32" s="64" t="n">
        <x:f>SUM(B29:B31)*B15</x:f>
        <x:v>31.11111111111111</x:v>
      </x:c>
      <x:c r="C32" s="64" t="n">
        <x:f>SUM(C29:C31)*C15</x:f>
        <x:v>31.11111111111111</x:v>
      </x:c>
      <x:c r="D32" s="65" t="n">
        <x:f>SUM(D29:D31)*D15</x:f>
        <x:v>31.11111111111111</x:v>
      </x:c>
      <x:c r="E32" s="52"/>
      <x:c r="F32" s="52"/>
    </x:row>
    <x:row r="33">
      <x:c r="A33" s="79" t="str">
        <x:v>CPP + RAT + terceiros sobre provisões</x:v>
      </x:c>
      <x:c r="B33" s="64" t="n">
        <x:f>SUM(B29:B31)*SUM(B16:B18)</x:f>
        <x:v>0</x:v>
      </x:c>
      <x:c r="C33" s="64" t="n">
        <x:f>SUM(C29:C31)*SUM(C16:C18)</x:f>
        <x:v>108.11111111111111</x:v>
      </x:c>
      <x:c r="D33" s="65" t="n">
        <x:f>SUM(D29:D31)*SUM(D16:D18)</x:f>
        <x:v>108.11111111111111</x:v>
      </x:c>
      <x:c r="E33" s="52"/>
      <x:c r="F33" s="52"/>
    </x:row>
    <x:row r="34">
      <x:c r="A34" s="80" t="str">
        <x:v>Reserva opcional da multa do FGTS</x:v>
      </x:c>
      <x:c r="B34" s="67" t="n">
        <x:f>$B$11</x:f>
        <x:v>0</x:v>
      </x:c>
      <x:c r="C34" s="67" t="n">
        <x:f>$B$11</x:f>
        <x:v>0</x:v>
      </x:c>
      <x:c r="D34" s="68" t="n">
        <x:f>$B$11</x:f>
        <x:v>0</x:v>
      </x:c>
      <x:c r="E34" s="52"/>
      <x:c r="F34" s="52"/>
    </x:row>
    <x:row r="35">
      <x:c r="A35" s="81" t="str">
        <x:v>CUSTO MENSAL ESTIMADO</x:v>
      </x:c>
      <x:c r="B35" s="70" t="n">
        <x:f>SUM(B25:B34)</x:f>
        <x:v>2580</x:v>
      </x:c>
      <x:c r="C35" s="70" t="n">
        <x:f>SUM(C25:C34)</x:f>
        <x:v>3244.1111111111113</x:v>
      </x:c>
      <x:c r="D35" s="71" t="n">
        <x:f>SUM(D25:D34)</x:f>
        <x:v>3244.1111111111113</x:v>
      </x:c>
      <x:c r="E35" s="52"/>
      <x:c r="F35" s="52"/>
    </x:row>
    <x:row r="36">
      <x:c r="A36" s="82" t="str">
        <x:v>Multiplicador sobre o salário-base</x:v>
      </x:c>
      <x:c r="B36" s="73" t="n">
        <x:f>IF($B$5=0,0,B35/$B$5)</x:f>
        <x:v>1.29</x:v>
      </x:c>
      <x:c r="C36" s="73" t="n">
        <x:f>IF($B$5=0,0,C35/$B$5)</x:f>
        <x:v>1.6220555555555556</x:v>
      </x:c>
      <x:c r="D36" s="74" t="n">
        <x:f>IF($B$5=0,0,D35/$B$5)</x:f>
        <x:v>1.6220555555555556</x:v>
      </x:c>
      <x:c r="E36" s="52"/>
      <x:c r="F36" s="52"/>
    </x:row>
    <x:row r="37">
      <x:c r="A37" s="52"/>
      <x:c r="B37" s="52"/>
      <x:c r="C37" s="52"/>
      <x:c r="D37" s="52"/>
      <x:c r="E37" s="52"/>
      <x:c r="F37" s="52"/>
    </x:row>
    <x:row r="38" ht="44" customHeight="1">
      <x:c r="A38" s="75" t="str">
        <x:v>Uso educativo e estimativo. Não substitui cálculo da folha, enquadramento tributário, convenção coletiva, avaliação jurídica ou orientação contábil. Atualizado em agosto de 2026.</x:v>
      </x:c>
      <x:c r="B38" s="75" t="str">
        <x:v>Uso educativo e estimativo. Não substitui cálculo da folha, enquadramento tributário, convenção coletiva, avaliação jurídica ou orientação contábil. Atualizado em agosto de 2026.</x:v>
      </x:c>
      <x:c r="C38" s="75" t="str">
        <x:v>Uso educativo e estimativo. Não substitui cálculo da folha, enquadramento tributário, convenção coletiva, avaliação jurídica ou orientação contábil. Atualizado em agosto de 2026.</x:v>
      </x:c>
      <x:c r="D38" s="75" t="str">
        <x:v>Uso educativo e estimativo. Não substitui cálculo da folha, enquadramento tributário, convenção coletiva, avaliação jurídica ou orientação contábil. Atualizado em agosto de 2026.</x:v>
      </x:c>
      <x:c r="E38" s="52"/>
      <x:c r="F38" s="52"/>
    </x:row>
  </x:sheetData>
  <x:mergeCells>
    <x:mergeCell ref="C1:F1"/>
    <x:mergeCell ref="C2:F2"/>
    <x:mergeCell ref="A4:B4"/>
    <x:mergeCell ref="A12:B12"/>
    <x:mergeCell ref="A22:D22"/>
    <x:mergeCell ref="A38:D38"/>
  </x:mergeCells>
  <x:pageMargins left="0.7" right="0.7" top="0.75" bottom="0.75" header="0.3" footer="0.3"/>
  <x:drawing xmlns:r="http://schemas.openxmlformats.org/officeDocument/2006/relationships" r:id="R11caff8f961d47e0"/>
  <x:legacyDrawing xmlns:r="http://schemas.openxmlformats.org/officeDocument/2006/relationships" r:id="Radd4bc33d3f444b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37" hidden="0" customWidth="1"/>
    <x:col min="3" max="3" width="43" hidden="0" customWidth="1"/>
    <x:col min="4" max="4" width="72" hidden="0" customWidth="1"/>
  </x:cols>
  <x:sheetData>
    <x:row r="1">
      <x:c r="A1" s="88" t="str">
        <x:v>PREMISSAS, LIMITES E FONTES</x:v>
      </x:c>
      <x:c r="B1" s="88" t="str">
        <x:v>PREMISSAS, LIMITES E FONTES</x:v>
      </x:c>
      <x:c r="C1" s="88" t="str">
        <x:v>PREMISSAS, LIMITES E FONTES</x:v>
      </x:c>
      <x:c r="D1" s="88" t="str">
        <x:v>PREMISSAS, LIMITES E FONTES</x:v>
      </x:c>
    </x:row>
    <x:row r="2">
      <x:c r="A2" s="52"/>
      <x:c r="B2" s="52"/>
      <x:c r="C2" s="52"/>
      <x:c r="D2" s="52"/>
    </x:row>
    <x:row r="3">
      <x:c r="A3" s="91" t="str">
        <x:v>Tema</x:v>
      </x:c>
      <x:c r="B3" s="91" t="str">
        <x:v>Premissa inicial</x:v>
      </x:c>
      <x:c r="C3" s="91" t="str">
        <x:v>O que validar</x:v>
      </x:c>
      <x:c r="D3" s="91" t="str">
        <x:v>Fonte oficial</x:v>
      </x:c>
    </x:row>
    <x:row r="4" ht="64" customHeight="1">
      <x:c r="A4" s="92" t="str">
        <x:v>FGTS</x:v>
      </x:c>
      <x:c r="B4" s="92" t="str">
        <x:v>8% sobre a remuneração CLT; aprendiz possui alíquota específica</x:v>
      </x:c>
      <x:c r="C4" s="92" t="str">
        <x:v>Categoria contratual e bases efetivas</x:v>
      </x:c>
      <x:c r="D4" s="92" t="str">
        <x:v>https://www.gov.br/trabalho-e-emprego/pt-br/servicos/trabalhador/fgts/fundo-de-garantia-do-tempo-de-servico-fgts</x:v>
      </x:c>
    </x:row>
    <x:row r="5" ht="64" customHeight="1">
      <x:c r="A5" s="92" t="str">
        <x:v>CPP patronal</x:v>
      </x:c>
      <x:c r="B5" s="92" t="str">
        <x:v>20% nos cenários fora do DAS</x:v>
      </x:c>
      <x:c r="C5" s="92" t="str">
        <x:v>Regime, atividade, desoneração e regras específicas</x:v>
      </x:c>
      <x:c r="D5" s="92" t="str">
        <x:v>https://www.gov.br/receitafederal/pt-br/assuntos/orientacao-tributaria/cobrancas-e-intimacoes/contribuicao-previdenciaria-anexo-iv-do-simples-nacional</x:v>
      </x:c>
    </x:row>
    <x:row r="6" ht="64" customHeight="1">
      <x:c r="A6" s="92" t="str">
        <x:v>RAT / GILRAT</x:v>
      </x:c>
      <x:c r="B6" s="92" t="str">
        <x:v>2% apenas como exemplo inicial</x:v>
      </x:c>
      <x:c r="C6" s="92" t="str">
        <x:v>Grau de risco e FAP aplicável</x:v>
      </x:c>
      <x:c r="D6" s="92" t="str">
        <x:v>https://www.gov.br/esocial/pt-br/documentacao-tecnica/manuais/mos-s-1-3-consolidada-ate-a-no-s-1-3-06-2025.pdf</x:v>
      </x:c>
    </x:row>
    <x:row r="7" ht="64" customHeight="1">
      <x:c r="A7" s="92" t="str">
        <x:v>Terceiros</x:v>
      </x:c>
      <x:c r="B7" s="92" t="str">
        <x:v>5,8% apenas como exemplo inicial</x:v>
      </x:c>
      <x:c r="C7" s="92" t="str">
        <x:v>FPAS, CNAE e enquadramento da empresa</x:v>
      </x:c>
      <x:c r="D7" s="92" t="str">
        <x:v>https://www.gov.br/pgfn/pt-br/cidadania-tributaria/por-assunto/tributacao-sobre-a-folhas-de-salarios-e-outras/contribuicoes-devidas-a-terceiros</x:v>
      </x:c>
    </x:row>
    <x:row r="8" ht="64" customHeight="1">
      <x:c r="A8" s="92" t="str">
        <x:v>13º salário</x:v>
      </x:c>
      <x:c r="B8" s="92" t="str">
        <x:v>Provisão mensal de 1/12</x:v>
      </x:c>
      <x:c r="C8" s="92" t="str">
        <x:v>Médias e eventos variáveis</x:v>
      </x:c>
      <x:c r="D8" s="92" t="str">
        <x:v>https://www.gov.br/esocial/pt-br/documentacao-tecnica/manuais/mos-s-1-3-consolidada-ate-a-no-s-1-3-06-2025.pdf</x:v>
      </x:c>
    </x:row>
    <x:row r="9" ht="64" customHeight="1">
      <x:c r="A9" s="92" t="str">
        <x:v>Férias + 1/3</x:v>
      </x:c>
      <x:c r="B9" s="92" t="str">
        <x:v>Provisões mensais de 1/12 e 1/36</x:v>
      </x:c>
      <x:c r="C9" s="92" t="str">
        <x:v>Médias, abono e incidências específicas</x:v>
      </x:c>
      <x:c r="D9" s="92" t="str">
        <x:v>https://www.gov.br/esocial/pt-br/documentacao-tecnica/manuais/manual-do-esocial-empregador-domestico-versao-27-03-2026.pdf</x:v>
      </x:c>
    </x:row>
    <x:row r="10">
      <x:c r="A10" s="52"/>
      <x:c r="B10" s="52"/>
      <x:c r="C10" s="52"/>
      <x:c r="D10" s="52"/>
    </x:row>
    <x:row r="11" ht="48" customHeight="1">
      <x:c r="A11" s="90" t="str">
        <x:v>A planilha apresenta cenários para facilitar comparação, mas não calcula o DAS, não substitui o sistema de folha e não determina o enquadramento tributário da empresa.</x:v>
      </x:c>
      <x:c r="B11" s="90" t="str">
        <x:v>A planilha apresenta cenários para facilitar comparação, mas não calcula o DAS, não substitui o sistema de folha e não determina o enquadramento tributário da empresa.</x:v>
      </x:c>
      <x:c r="C11" s="90" t="str">
        <x:v>A planilha apresenta cenários para facilitar comparação, mas não calcula o DAS, não substitui o sistema de folha e não determina o enquadramento tributário da empresa.</x:v>
      </x:c>
      <x:c r="D11" s="90" t="str">
        <x:v>A planilha apresenta cenários para facilitar comparação, mas não calcula o DAS, não substitui o sistema de folha e não determina o enquadramento tributário da empresa.</x:v>
      </x:c>
    </x:row>
  </x:sheetData>
  <x:mergeCells>
    <x:mergeCell ref="A1:D1"/>
    <x:mergeCell ref="A11:D11"/>
  </x:mergeCells>
  <x:pageMargins left="0.7" right="0.7" top="0.75" bottom="0.75" header="0.3" footer="0.3"/>
</x:worksheet>
</file>